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codeName="{E757BCB4-07E6-AE0B-56E0-F0EEF7A6E26C}"/>
  <workbookPr codeName="DieseArbeitsmappe" defaultThemeVersion="124226"/>
  <mc:AlternateContent xmlns:mc="http://schemas.openxmlformats.org/markup-compatibility/2006">
    <mc:Choice Requires="x15">
      <x15ac:absPath xmlns:x15ac="http://schemas.microsoft.com/office/spreadsheetml/2010/11/ac" url="C:\1Dateien\1Tabelle\"/>
    </mc:Choice>
  </mc:AlternateContent>
  <xr:revisionPtr revIDLastSave="0" documentId="13_ncr:1_{814FEF30-6704-44FF-940E-FAF4ADFCBA74}" xr6:coauthVersionLast="47" xr6:coauthVersionMax="47" xr10:uidLastSave="{00000000-0000-0000-0000-000000000000}"/>
  <bookViews>
    <workbookView xWindow="38280" yWindow="-120" windowWidth="29040" windowHeight="16440" xr2:uid="{00000000-000D-0000-FFFF-FFFF00000000}"/>
  </bookViews>
  <sheets>
    <sheet name="Tabelle1" sheetId="1" r:id="rId1"/>
    <sheet name="Tabelle2" sheetId="2" r:id="rId2"/>
    <sheet name="Tabelle3" sheetId="3" r:id="rId3"/>
  </sheets>
  <calcPr calcId="191029"/>
  <customWorkbookViews>
    <customWorkbookView name="EM - Persönliche Ansicht" guid="{CCF8E115-4B49-485B-ABDE-317E1B85F72C}" mergeInterval="0" personalView="1" maximized="1" xWindow="1" yWindow="1" windowWidth="1436" windowHeight="70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 l="1"/>
  <c r="D24" i="1"/>
  <c r="D29" i="1" l="1"/>
  <c r="D31" i="1"/>
  <c r="D34" i="1" l="1"/>
</calcChain>
</file>

<file path=xl/sharedStrings.xml><?xml version="1.0" encoding="utf-8"?>
<sst xmlns="http://schemas.openxmlformats.org/spreadsheetml/2006/main" count="36" uniqueCount="32">
  <si>
    <t>[kg]</t>
  </si>
  <si>
    <t>Anti-Rutschmatte = 0,6</t>
  </si>
  <si>
    <t>[μ]</t>
  </si>
  <si>
    <t>[daN]</t>
  </si>
  <si>
    <t>[°]</t>
  </si>
  <si>
    <t>Holzpritsche = 0,2</t>
  </si>
  <si>
    <t>Metallpritsche = 0,1</t>
  </si>
  <si>
    <t>Ladungssicherung LKW-Transport: Diagonalzurren</t>
  </si>
  <si>
    <t>Gleitreibbeiwerte [μ]:</t>
  </si>
  <si>
    <t>nach DIN EN 12 195-1</t>
  </si>
  <si>
    <r>
      <t xml:space="preserve">Vertikalwinkel </t>
    </r>
    <r>
      <rPr>
        <b/>
        <sz val="11"/>
        <color theme="1"/>
        <rFont val="Symbol"/>
        <family val="1"/>
        <charset val="2"/>
      </rPr>
      <t>a</t>
    </r>
    <r>
      <rPr>
        <sz val="11"/>
        <color theme="1"/>
        <rFont val="Calibri"/>
        <family val="2"/>
        <scheme val="minor"/>
      </rPr>
      <t xml:space="preserve">  (0° - 60°)</t>
    </r>
  </si>
  <si>
    <r>
      <t xml:space="preserve">Horizontalwinkel </t>
    </r>
    <r>
      <rPr>
        <b/>
        <sz val="11"/>
        <color theme="1"/>
        <rFont val="Symbol"/>
        <family val="1"/>
        <charset val="2"/>
      </rPr>
      <t>b</t>
    </r>
    <r>
      <rPr>
        <sz val="11"/>
        <color theme="1"/>
        <rFont val="Calibri"/>
        <family val="2"/>
        <scheme val="minor"/>
      </rPr>
      <t xml:space="preserve">  (20° - 45°)</t>
    </r>
  </si>
  <si>
    <t>zwischen Ladefläche und Spanngurt</t>
  </si>
  <si>
    <t>zwischen Fahrtrichtung und Spanngurt</t>
  </si>
  <si>
    <t xml:space="preserve">In der Regel 0,5 </t>
  </si>
  <si>
    <t>Gleitreibbeiwert der Ladefläche:</t>
  </si>
  <si>
    <r>
      <t>Beschleunigung quer (Kurven)  C</t>
    </r>
    <r>
      <rPr>
        <vertAlign val="subscript"/>
        <sz val="11"/>
        <color theme="1"/>
        <rFont val="Calibri"/>
        <family val="2"/>
        <scheme val="minor"/>
      </rPr>
      <t>y</t>
    </r>
  </si>
  <si>
    <r>
      <t>Beschleunigung in Fahrtrichtung (Bremsen) C</t>
    </r>
    <r>
      <rPr>
        <vertAlign val="subscript"/>
        <sz val="11"/>
        <color theme="1"/>
        <rFont val="Calibri"/>
        <family val="2"/>
        <scheme val="minor"/>
      </rPr>
      <t>x</t>
    </r>
  </si>
  <si>
    <t>erforderlich.</t>
  </si>
  <si>
    <r>
      <t xml:space="preserve">Es sind </t>
    </r>
    <r>
      <rPr>
        <b/>
        <sz val="11"/>
        <color theme="1"/>
        <rFont val="Calibri"/>
        <family val="2"/>
        <scheme val="minor"/>
      </rPr>
      <t>4 Zurrungen</t>
    </r>
    <r>
      <rPr>
        <sz val="11"/>
        <color theme="1"/>
        <rFont val="Calibri"/>
        <family val="2"/>
        <scheme val="minor"/>
      </rPr>
      <t xml:space="preserve"> mit einer LC (Lashing capacity)  </t>
    </r>
  </si>
  <si>
    <r>
      <t xml:space="preserve">von </t>
    </r>
    <r>
      <rPr>
        <b/>
        <sz val="11"/>
        <color theme="1"/>
        <rFont val="Calibri"/>
        <family val="2"/>
        <scheme val="minor"/>
      </rPr>
      <t>jeweils mindestens</t>
    </r>
  </si>
  <si>
    <r>
      <t>Beschleunigung nach unten C</t>
    </r>
    <r>
      <rPr>
        <vertAlign val="subscript"/>
        <sz val="11"/>
        <color theme="1"/>
        <rFont val="Calibri"/>
        <family val="2"/>
        <scheme val="minor"/>
      </rPr>
      <t>z</t>
    </r>
  </si>
  <si>
    <t>Bei kippgefährdeter Ladung (Abb. 1 rechts) 0,7</t>
  </si>
  <si>
    <t>Abb. 1</t>
  </si>
  <si>
    <t>Abb. 2</t>
  </si>
  <si>
    <t>falls nicht bekannt: Maße eingeben (Abb. 3)</t>
  </si>
  <si>
    <t>Abb. 3</t>
  </si>
  <si>
    <t>Höhe Zurrpunkt über Ladefläche (h)</t>
  </si>
  <si>
    <t>Gewicht der Ladung G:</t>
  </si>
  <si>
    <r>
      <t>Abstand Zurrpunkte in Fahrtrichtung (g</t>
    </r>
    <r>
      <rPr>
        <vertAlign val="subscript"/>
        <sz val="11"/>
        <color theme="1"/>
        <rFont val="Euphemia"/>
        <family val="2"/>
      </rPr>
      <t>l</t>
    </r>
    <r>
      <rPr>
        <sz val="11"/>
        <color theme="1"/>
        <rFont val="Calibri"/>
        <family val="2"/>
        <scheme val="minor"/>
      </rPr>
      <t>)</t>
    </r>
  </si>
  <si>
    <r>
      <t>Abstand Zurrpunkte quer zur Fahrtrichtung (g</t>
    </r>
    <r>
      <rPr>
        <vertAlign val="subscript"/>
        <sz val="11"/>
        <color theme="1"/>
        <rFont val="Calibri"/>
        <family val="2"/>
        <scheme val="minor"/>
      </rPr>
      <t>q</t>
    </r>
    <r>
      <rPr>
        <sz val="11"/>
        <color theme="1"/>
        <rFont val="Calibri"/>
        <family val="2"/>
        <scheme val="minor"/>
      </rPr>
      <t>)</t>
    </r>
  </si>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</sst>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0"/>
      <name val="Calibri"/>
      <family val="2"/>
      <scheme val="minor"/>
    </font>
    <font>
      <sz val="16"/>
      <color theme="1"/>
      <name val="Arial Black"/>
      <family val="2"/>
    </font>
    <font>
      <sz val="11"/>
      <color theme="1"/>
      <name val="Calibri"/>
      <family val="2"/>
    </font>
    <font>
      <b/>
      <sz val="11"/>
      <color theme="1"/>
      <name val="Symbol"/>
      <family val="1"/>
      <charset val="2"/>
    </font>
    <font>
      <sz val="11"/>
      <name val="Calibri"/>
      <family val="2"/>
      <scheme val="minor"/>
    </font>
    <font>
      <b/>
      <sz val="11"/>
      <color theme="1"/>
      <name val="Calibri"/>
      <family val="2"/>
      <scheme val="minor"/>
    </font>
    <font>
      <sz val="12"/>
      <color theme="1"/>
      <name val="Arial"/>
      <family val="2"/>
    </font>
    <font>
      <vertAlign val="subscript"/>
      <sz val="11"/>
      <color theme="1"/>
      <name val="Calibri"/>
      <family val="2"/>
      <scheme val="minor"/>
    </font>
    <font>
      <b/>
      <sz val="14"/>
      <color theme="1"/>
      <name val="Calibri"/>
      <family val="2"/>
      <scheme val="minor"/>
    </font>
    <font>
      <i/>
      <sz val="11"/>
      <color theme="1"/>
      <name val="Calibri"/>
      <family val="2"/>
      <scheme val="minor"/>
    </font>
    <font>
      <vertAlign val="subscript"/>
      <sz val="11"/>
      <color theme="1"/>
      <name val="Euphemia"/>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0070C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thick">
        <color rgb="FFFF0000"/>
      </left>
      <right style="thick">
        <color rgb="FFFF0000"/>
      </right>
      <top style="thick">
        <color rgb="FFFF0000"/>
      </top>
      <bottom style="thick">
        <color rgb="FFFF0000"/>
      </bottom>
      <diagonal/>
    </border>
  </borders>
  <cellStyleXfs count="1">
    <xf numFmtId="0" fontId="0" fillId="0" borderId="0"/>
  </cellStyleXfs>
  <cellXfs count="21">
    <xf numFmtId="0" fontId="0" fillId="0" borderId="0" xfId="0"/>
    <xf numFmtId="0" fontId="2" fillId="0" borderId="0" xfId="0" applyFont="1"/>
    <xf numFmtId="0" fontId="3" fillId="0" borderId="0" xfId="0" applyFont="1"/>
    <xf numFmtId="164" fontId="0" fillId="0" borderId="0" xfId="0" applyNumberFormat="1"/>
    <xf numFmtId="0" fontId="0" fillId="3" borderId="0" xfId="0" applyFill="1"/>
    <xf numFmtId="0" fontId="0" fillId="0" borderId="1" xfId="0" applyBorder="1" applyProtection="1">
      <protection locked="0"/>
    </xf>
    <xf numFmtId="0" fontId="0" fillId="3" borderId="1" xfId="0" applyFill="1" applyBorder="1" applyProtection="1">
      <protection locked="0"/>
    </xf>
    <xf numFmtId="1" fontId="1" fillId="0" borderId="0" xfId="0" applyNumberFormat="1" applyFont="1" applyProtection="1">
      <protection hidden="1"/>
    </xf>
    <xf numFmtId="0" fontId="7" fillId="0" borderId="0" xfId="0" applyFont="1"/>
    <xf numFmtId="0" fontId="5" fillId="0" borderId="1" xfId="0" applyFont="1" applyBorder="1" applyProtection="1">
      <protection locked="0"/>
    </xf>
    <xf numFmtId="0" fontId="5" fillId="4" borderId="1" xfId="0" applyFont="1" applyFill="1" applyBorder="1" applyProtection="1">
      <protection locked="0"/>
    </xf>
    <xf numFmtId="1" fontId="0" fillId="0" borderId="0" xfId="0" applyNumberFormat="1"/>
    <xf numFmtId="0" fontId="9" fillId="2" borderId="2" xfId="0" applyFont="1" applyFill="1" applyBorder="1"/>
    <xf numFmtId="0" fontId="5" fillId="0" borderId="1" xfId="0" applyFont="1" applyBorder="1"/>
    <xf numFmtId="0" fontId="5" fillId="5" borderId="1" xfId="0" applyFont="1" applyFill="1" applyBorder="1" applyProtection="1">
      <protection locked="0"/>
    </xf>
    <xf numFmtId="0" fontId="1" fillId="6" borderId="1" xfId="0" applyFont="1" applyFill="1" applyBorder="1" applyProtection="1">
      <protection locked="0"/>
    </xf>
    <xf numFmtId="0" fontId="10" fillId="0" borderId="0" xfId="0" applyFont="1"/>
    <xf numFmtId="0" fontId="5" fillId="0" borderId="0" xfId="0" applyFont="1"/>
    <xf numFmtId="0" fontId="0" fillId="0" borderId="0" xfId="0" applyProtection="1">
      <protection hidden="1"/>
    </xf>
    <xf numFmtId="0" fontId="5" fillId="0" borderId="0" xfId="0" applyFont="1" applyProtection="1">
      <protection hidden="1"/>
    </xf>
    <xf numFmtId="0" fontId="1" fillId="0" borderId="0" xfId="0" applyFont="1" applyProtection="1">
      <protection hidden="1"/>
    </xf>
  </cellXfs>
  <cellStyles count="1">
    <cellStyle name="Standard" xfId="0" builtinId="0"/>
  </cellStyles>
  <dxfs count="0"/>
  <tableStyles count="0" defaultTableStyle="TableStyleMedium9" defaultPivotStyle="PivotStyleLight16"/>
  <colors>
    <mruColors>
      <color rgb="FFFE8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wmf"/><Relationship Id="rId1" Type="http://schemas.openxmlformats.org/officeDocument/2006/relationships/hyperlink" Target="http://www.bubiza.de/" TargetMode="Externa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374458</xdr:colOff>
      <xdr:row>0</xdr:row>
      <xdr:rowOff>28575</xdr:rowOff>
    </xdr:from>
    <xdr:to>
      <xdr:col>3</xdr:col>
      <xdr:colOff>654242</xdr:colOff>
      <xdr:row>5</xdr:row>
      <xdr:rowOff>180975</xdr:rowOff>
    </xdr:to>
    <xdr:pic>
      <xdr:nvPicPr>
        <xdr:cNvPr id="2" name="Picture 10" descr="Bubiza_Logo_neu_vorl">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374458" y="28575"/>
          <a:ext cx="3375409" cy="1104900"/>
        </a:xfrm>
        <a:prstGeom prst="rect">
          <a:avLst/>
        </a:prstGeom>
        <a:noFill/>
      </xdr:spPr>
    </xdr:pic>
    <xdr:clientData/>
  </xdr:twoCellAnchor>
  <xdr:twoCellAnchor editAs="oneCell">
    <xdr:from>
      <xdr:col>4</xdr:col>
      <xdr:colOff>879014</xdr:colOff>
      <xdr:row>16</xdr:row>
      <xdr:rowOff>47625</xdr:rowOff>
    </xdr:from>
    <xdr:to>
      <xdr:col>7</xdr:col>
      <xdr:colOff>618715</xdr:colOff>
      <xdr:row>25</xdr:row>
      <xdr:rowOff>114300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36639" y="3333750"/>
          <a:ext cx="2044751" cy="1914525"/>
        </a:xfrm>
        <a:prstGeom prst="rect">
          <a:avLst/>
        </a:prstGeom>
      </xdr:spPr>
    </xdr:pic>
    <xdr:clientData/>
  </xdr:twoCellAnchor>
  <xdr:twoCellAnchor editAs="oneCell">
    <xdr:from>
      <xdr:col>8</xdr:col>
      <xdr:colOff>38100</xdr:colOff>
      <xdr:row>0</xdr:row>
      <xdr:rowOff>0</xdr:rowOff>
    </xdr:from>
    <xdr:to>
      <xdr:col>13</xdr:col>
      <xdr:colOff>602976</xdr:colOff>
      <xdr:row>15</xdr:row>
      <xdr:rowOff>180975</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962775" y="0"/>
          <a:ext cx="4374876" cy="3267075"/>
        </a:xfrm>
        <a:prstGeom prst="rect">
          <a:avLst/>
        </a:prstGeom>
      </xdr:spPr>
    </xdr:pic>
    <xdr:clientData/>
  </xdr:twoCellAnchor>
  <xdr:twoCellAnchor editAs="oneCell">
    <xdr:from>
      <xdr:col>8</xdr:col>
      <xdr:colOff>38100</xdr:colOff>
      <xdr:row>18</xdr:row>
      <xdr:rowOff>226178</xdr:rowOff>
    </xdr:from>
    <xdr:to>
      <xdr:col>13</xdr:col>
      <xdr:colOff>602976</xdr:colOff>
      <xdr:row>33</xdr:row>
      <xdr:rowOff>88146</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962775" y="3950453"/>
          <a:ext cx="4374876" cy="2814718"/>
        </a:xfrm>
        <a:prstGeom prst="rect">
          <a:avLst/>
        </a:prstGeom>
      </xdr:spPr>
    </xdr:pic>
    <xdr:clientData/>
  </xdr:twoCellAnchor>
  <xdr:twoCellAnchor>
    <xdr:from>
      <xdr:col>0</xdr:col>
      <xdr:colOff>0</xdr:colOff>
      <xdr:row>35</xdr:row>
      <xdr:rowOff>9525</xdr:rowOff>
    </xdr:from>
    <xdr:to>
      <xdr:col>7</xdr:col>
      <xdr:colOff>761999</xdr:colOff>
      <xdr:row>47</xdr:row>
      <xdr:rowOff>9525</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0" y="6810375"/>
          <a:ext cx="7115174" cy="224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Wenn an der Ladung geeignete Anschlagpunkte angebracht sind, wie z. B. bei Maschinen oder Baustellencontainern, kann die Ladungssicherung im </a:t>
          </a:r>
          <a:r>
            <a:rPr lang="de-DE" sz="1100" b="1">
              <a:solidFill>
                <a:schemeClr val="dk1"/>
              </a:solidFill>
              <a:effectLst/>
              <a:latin typeface="+mn-lt"/>
              <a:ea typeface="+mn-ea"/>
              <a:cs typeface="+mn-cs"/>
            </a:rPr>
            <a:t>Diagonalzurrverfahren</a:t>
          </a:r>
          <a:r>
            <a:rPr lang="de-DE" sz="1100">
              <a:solidFill>
                <a:schemeClr val="dk1"/>
              </a:solidFill>
              <a:effectLst/>
              <a:latin typeface="+mn-lt"/>
              <a:ea typeface="+mn-ea"/>
              <a:cs typeface="+mn-cs"/>
            </a:rPr>
            <a:t> erfolgen. Bei dieser formschlüssigen Methode wird die Ladung meist mit 4 diagonal angeordneten leicht gespannten Zurrmitteln in Position gehalten. Die erforderliche, im geraden Zug aufnehmbare Zugkraft LC (Lashing Capacity, auf Etikett angegeben) des Zurrmittels wird für seitlich und für in Fahrtrichtung wirkende Kräfte berechnet. Der größere Wert  wird im gelben</a:t>
          </a:r>
          <a:r>
            <a:rPr lang="de-DE" sz="1100" baseline="0">
              <a:solidFill>
                <a:schemeClr val="dk1"/>
              </a:solidFill>
              <a:effectLst/>
              <a:latin typeface="+mn-lt"/>
              <a:ea typeface="+mn-ea"/>
              <a:cs typeface="+mn-cs"/>
            </a:rPr>
            <a:t> Ergebnisfeld angezeigt. Dafür </a:t>
          </a:r>
          <a:r>
            <a:rPr lang="de-DE" sz="1100">
              <a:solidFill>
                <a:schemeClr val="dk1"/>
              </a:solidFill>
              <a:effectLst/>
              <a:latin typeface="+mn-lt"/>
              <a:ea typeface="+mn-ea"/>
              <a:cs typeface="+mn-cs"/>
            </a:rPr>
            <a:t>sind dann die geeigneten Zurrmittel auszuwählen. Der Winkel </a:t>
          </a:r>
          <a:r>
            <a:rPr lang="de-DE" sz="1100">
              <a:solidFill>
                <a:schemeClr val="dk1"/>
              </a:solidFill>
              <a:effectLst/>
              <a:latin typeface="Symbol" panose="05050102010706020507" pitchFamily="18" charset="2"/>
              <a:ea typeface="+mn-ea"/>
              <a:cs typeface="+mn-cs"/>
            </a:rPr>
            <a:t>a</a:t>
          </a:r>
          <a:r>
            <a:rPr lang="de-DE" sz="1100">
              <a:solidFill>
                <a:schemeClr val="dk1"/>
              </a:solidFill>
              <a:effectLst/>
              <a:latin typeface="+mn-lt"/>
              <a:ea typeface="+mn-ea"/>
              <a:cs typeface="+mn-cs"/>
            </a:rPr>
            <a:t> zwischen Zurrmittel und Ladefläche sollte zwischen 0° und 60° liegen. Der Horizontalwinkel </a:t>
          </a:r>
          <a:r>
            <a:rPr lang="de-DE" sz="1100">
              <a:solidFill>
                <a:schemeClr val="dk1"/>
              </a:solidFill>
              <a:effectLst/>
              <a:latin typeface="Symbol" panose="05050102010706020507" pitchFamily="18" charset="2"/>
              <a:ea typeface="+mn-ea"/>
              <a:cs typeface="+mn-cs"/>
            </a:rPr>
            <a:t>b</a:t>
          </a:r>
          <a:r>
            <a:rPr lang="de-DE" sz="1100">
              <a:solidFill>
                <a:schemeClr val="dk1"/>
              </a:solidFill>
              <a:effectLst/>
              <a:latin typeface="+mn-lt"/>
              <a:ea typeface="+mn-ea"/>
              <a:cs typeface="+mn-cs"/>
            </a:rPr>
            <a:t> zwischen Zurrmittel und Ladeflächenlängskante sollte zwischen 20° und 45° liegen.</a:t>
          </a: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Sind die Winkel nicht bekannt, können alternativ die Abstände und Höhe der Zurrpunkte eingegeben werden. Die im roten und blauen Feld eingegebenen Winkel werden dann ignoriert.</a:t>
          </a:r>
        </a:p>
        <a:p>
          <a:pPr marL="0" marR="0" indent="0" defTabSz="914400" eaLnBrk="1" fontAlgn="auto" latinLnBrk="0" hangingPunct="1">
            <a:lnSpc>
              <a:spcPct val="100000"/>
            </a:lnSpc>
            <a:spcBef>
              <a:spcPts val="0"/>
            </a:spcBef>
            <a:spcAft>
              <a:spcPts val="0"/>
            </a:spcAft>
            <a:buClrTx/>
            <a:buSzTx/>
            <a:buFontTx/>
            <a:buNone/>
            <a:tabLst/>
            <a:defRPr/>
          </a:pPr>
          <a:r>
            <a:rPr lang="de-DE" sz="1100" b="1" i="1">
              <a:solidFill>
                <a:schemeClr val="dk1"/>
              </a:solidFill>
              <a:effectLst/>
              <a:latin typeface="+mn-lt"/>
              <a:ea typeface="+mn-ea"/>
              <a:cs typeface="+mn-cs"/>
            </a:rPr>
            <a:t>Weite</a:t>
          </a:r>
          <a:r>
            <a:rPr lang="de-DE" sz="1100" b="1" i="1" baseline="0">
              <a:solidFill>
                <a:schemeClr val="dk1"/>
              </a:solidFill>
              <a:effectLst/>
              <a:latin typeface="+mn-lt"/>
              <a:ea typeface="+mn-ea"/>
              <a:cs typeface="+mn-cs"/>
            </a:rPr>
            <a:t>re  Faktoren können Einfluss auf die Ladungssicherung haben. </a:t>
          </a:r>
          <a:r>
            <a:rPr lang="de-DE" sz="1100" b="1" i="1">
              <a:solidFill>
                <a:schemeClr val="dk1"/>
              </a:solidFill>
              <a:effectLst/>
              <a:latin typeface="+mn-lt"/>
              <a:ea typeface="+mn-ea"/>
              <a:cs typeface="+mn-cs"/>
            </a:rPr>
            <a:t>Für die Richtigkeit der Ergebnisse kann daher keine Haftung</a:t>
          </a:r>
          <a:r>
            <a:rPr lang="de-DE" sz="1100" b="1" i="1" baseline="0">
              <a:solidFill>
                <a:schemeClr val="dk1"/>
              </a:solidFill>
              <a:effectLst/>
              <a:latin typeface="+mn-lt"/>
              <a:ea typeface="+mn-ea"/>
              <a:cs typeface="+mn-cs"/>
            </a:rPr>
            <a:t> übernommen werden.</a:t>
          </a:r>
          <a:endParaRPr lang="de-DE" sz="1100">
            <a:solidFill>
              <a:schemeClr val="dk1"/>
            </a:solidFill>
            <a:effectLst/>
            <a:latin typeface="+mn-lt"/>
            <a:ea typeface="+mn-ea"/>
            <a:cs typeface="+mn-cs"/>
          </a:endParaRPr>
        </a:p>
        <a:p>
          <a:endParaRPr lang="de-DE"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8:O39"/>
  <sheetViews>
    <sheetView tabSelected="1" topLeftCell="A20" workbookViewId="0">
      <selection activeCell="N35" sqref="N35"/>
    </sheetView>
  </sheetViews>
  <sheetFormatPr baseColWidth="10" defaultRowHeight="14.5" x14ac:dyDescent="0.35"/>
  <cols>
    <col min="3" max="3" width="23.54296875" customWidth="1"/>
    <col min="5" max="5" width="13.7265625" customWidth="1"/>
    <col min="6" max="6" width="6.7265625" customWidth="1"/>
    <col min="7" max="7" width="14.1796875" customWidth="1"/>
  </cols>
  <sheetData>
    <row r="8" spans="1:13" ht="24.5" x14ac:dyDescent="0.7">
      <c r="A8" s="1" t="s">
        <v>7</v>
      </c>
    </row>
    <row r="9" spans="1:13" ht="15.5" x14ac:dyDescent="0.35">
      <c r="A9" s="8" t="s">
        <v>9</v>
      </c>
    </row>
    <row r="10" spans="1:13" ht="15" thickBot="1" x14ac:dyDescent="0.4"/>
    <row r="11" spans="1:13" ht="15" thickBot="1" x14ac:dyDescent="0.4">
      <c r="A11" t="s">
        <v>28</v>
      </c>
      <c r="D11" s="5">
        <v>1000</v>
      </c>
      <c r="E11" t="s">
        <v>0</v>
      </c>
      <c r="F11" s="4" t="s">
        <v>8</v>
      </c>
      <c r="G11" s="4"/>
    </row>
    <row r="12" spans="1:13" ht="15" thickBot="1" x14ac:dyDescent="0.4">
      <c r="F12" s="4" t="s">
        <v>5</v>
      </c>
      <c r="G12" s="4"/>
    </row>
    <row r="13" spans="1:13" ht="15" thickBot="1" x14ac:dyDescent="0.4">
      <c r="A13" t="s">
        <v>15</v>
      </c>
      <c r="D13" s="6">
        <v>0.2</v>
      </c>
      <c r="E13" s="2" t="s">
        <v>2</v>
      </c>
      <c r="F13" s="4" t="s">
        <v>6</v>
      </c>
      <c r="G13" s="4"/>
      <c r="M13" s="17"/>
    </row>
    <row r="14" spans="1:13" ht="15" thickBot="1" x14ac:dyDescent="0.4">
      <c r="D14" s="18"/>
      <c r="E14" s="2"/>
      <c r="F14" s="4" t="s">
        <v>1</v>
      </c>
      <c r="G14" s="4"/>
      <c r="M14" s="17"/>
    </row>
    <row r="15" spans="1:13" ht="17" thickBot="1" x14ac:dyDescent="0.5">
      <c r="A15" t="s">
        <v>21</v>
      </c>
      <c r="D15" s="13">
        <v>1</v>
      </c>
      <c r="E15" s="2"/>
      <c r="M15" s="17"/>
    </row>
    <row r="16" spans="1:13" ht="15" thickBot="1" x14ac:dyDescent="0.4">
      <c r="D16" s="19"/>
      <c r="E16" s="2"/>
      <c r="M16" s="17"/>
    </row>
    <row r="17" spans="1:13" ht="17" thickBot="1" x14ac:dyDescent="0.5">
      <c r="A17" t="s">
        <v>17</v>
      </c>
      <c r="D17" s="13">
        <v>0.8</v>
      </c>
      <c r="E17" s="2"/>
      <c r="I17" t="s">
        <v>24</v>
      </c>
      <c r="M17" s="17"/>
    </row>
    <row r="18" spans="1:13" ht="15" thickBot="1" x14ac:dyDescent="0.4">
      <c r="D18" s="18"/>
      <c r="E18" s="2"/>
      <c r="M18" s="17"/>
    </row>
    <row r="19" spans="1:13" ht="17" thickBot="1" x14ac:dyDescent="0.5">
      <c r="A19" t="s">
        <v>16</v>
      </c>
      <c r="D19" s="10">
        <v>1</v>
      </c>
      <c r="E19" s="2"/>
      <c r="M19" s="17"/>
    </row>
    <row r="20" spans="1:13" x14ac:dyDescent="0.35">
      <c r="A20" t="s">
        <v>14</v>
      </c>
      <c r="D20" s="19"/>
      <c r="E20" s="2"/>
      <c r="M20" s="17"/>
    </row>
    <row r="21" spans="1:13" x14ac:dyDescent="0.35">
      <c r="A21" t="s">
        <v>22</v>
      </c>
      <c r="D21" s="19"/>
      <c r="E21" s="2"/>
      <c r="M21" s="17"/>
    </row>
    <row r="22" spans="1:13" ht="15" thickBot="1" x14ac:dyDescent="0.4">
      <c r="D22" s="18"/>
    </row>
    <row r="23" spans="1:13" ht="15" thickBot="1" x14ac:dyDescent="0.4">
      <c r="A23" t="s">
        <v>10</v>
      </c>
      <c r="D23" s="14">
        <v>20</v>
      </c>
      <c r="E23" t="s">
        <v>4</v>
      </c>
    </row>
    <row r="24" spans="1:13" x14ac:dyDescent="0.35">
      <c r="A24" t="s">
        <v>12</v>
      </c>
      <c r="D24" s="20">
        <f>IF(N36=0,D23,DEGREES(ATAN(N35/SQRT(SUMSQ(N36+N37)))))</f>
        <v>20</v>
      </c>
    </row>
    <row r="25" spans="1:13" ht="15" thickBot="1" x14ac:dyDescent="0.4">
      <c r="A25" s="16" t="s">
        <v>25</v>
      </c>
      <c r="D25" s="18"/>
    </row>
    <row r="26" spans="1:13" ht="15" thickBot="1" x14ac:dyDescent="0.4">
      <c r="A26" t="s">
        <v>11</v>
      </c>
      <c r="D26" s="15">
        <v>20</v>
      </c>
      <c r="E26" t="s">
        <v>4</v>
      </c>
    </row>
    <row r="27" spans="1:13" x14ac:dyDescent="0.35">
      <c r="A27" t="s">
        <v>13</v>
      </c>
      <c r="D27" s="20">
        <f>IF(N36=0,D26,DEGREES(ATAN(N37/N36)))</f>
        <v>20</v>
      </c>
      <c r="F27" t="s">
        <v>23</v>
      </c>
    </row>
    <row r="28" spans="1:13" x14ac:dyDescent="0.35">
      <c r="A28" s="16" t="s">
        <v>25</v>
      </c>
      <c r="D28" s="19"/>
    </row>
    <row r="29" spans="1:13" x14ac:dyDescent="0.35">
      <c r="D29" s="7">
        <f>(D11*(D17-D13*D15))/(2*(D13*SIN(RADIANS(D24))+COS(RADIANS(D27))*COS(RADIANS(D24))))</f>
        <v>315.3160845931809</v>
      </c>
      <c r="G29" s="11"/>
    </row>
    <row r="30" spans="1:13" x14ac:dyDescent="0.35">
      <c r="D30" s="18"/>
    </row>
    <row r="31" spans="1:13" x14ac:dyDescent="0.35">
      <c r="D31" s="7">
        <f>(D11*(D19-D13*D15))/(2*(D13*SIN(RADIANS(D24))+SIN(RADIANS(D27))*COS(RADIANS(D24))))</f>
        <v>1026.1729686893621</v>
      </c>
      <c r="G31" s="11"/>
    </row>
    <row r="32" spans="1:13" x14ac:dyDescent="0.35">
      <c r="D32" s="18"/>
    </row>
    <row r="33" spans="1:15" ht="15" thickBot="1" x14ac:dyDescent="0.4">
      <c r="A33" t="s">
        <v>19</v>
      </c>
      <c r="D33" s="18"/>
    </row>
    <row r="34" spans="1:15" ht="19.5" thickTop="1" thickBot="1" x14ac:dyDescent="0.5">
      <c r="A34" t="s">
        <v>20</v>
      </c>
      <c r="D34" s="12">
        <f>IF(D29&gt;D31,ROUNDUP(D29,0),ROUNDUP(D31,0))</f>
        <v>1027</v>
      </c>
      <c r="E34" t="s">
        <v>3</v>
      </c>
      <c r="F34" t="s">
        <v>18</v>
      </c>
    </row>
    <row r="35" spans="1:15" ht="15.5" thickTop="1" thickBot="1" x14ac:dyDescent="0.4">
      <c r="I35" t="s">
        <v>26</v>
      </c>
      <c r="J35" t="s">
        <v>27</v>
      </c>
      <c r="N35" s="9">
        <v>0</v>
      </c>
      <c r="O35" t="s">
        <v>31</v>
      </c>
    </row>
    <row r="36" spans="1:15" ht="17" thickBot="1" x14ac:dyDescent="0.5">
      <c r="J36" t="s">
        <v>29</v>
      </c>
      <c r="N36" s="9">
        <v>0</v>
      </c>
      <c r="O36" t="s">
        <v>31</v>
      </c>
    </row>
    <row r="37" spans="1:15" ht="17" thickBot="1" x14ac:dyDescent="0.5">
      <c r="J37" t="s">
        <v>30</v>
      </c>
      <c r="N37" s="9">
        <v>0</v>
      </c>
      <c r="O37" t="s">
        <v>31</v>
      </c>
    </row>
    <row r="39" spans="1:15" x14ac:dyDescent="0.35">
      <c r="D39" s="3"/>
    </row>
  </sheetData>
  <sheetProtection algorithmName="SHA-512" hashValue="VuOSRfqJexsZm1sOAX1SH2/QrIyQEcxiUAhX7v13hyQijyTSQSETsV2Q5LNB/rG4AdBW7BWKaiKD6+zz1pMLZw==" saltValue="ekQEnTws0gaBCsC3+8431g==" spinCount="100000" sheet="1" selectLockedCells="1"/>
  <customSheetViews>
    <customSheetView guid="{CCF8E115-4B49-485B-ABDE-317E1B85F72C}">
      <selection activeCell="D8" sqref="D8"/>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
  <sheetViews>
    <sheetView workbookViewId="0"/>
  </sheetViews>
  <sheetFormatPr baseColWidth="10" defaultRowHeight="14.5" x14ac:dyDescent="0.35"/>
  <sheetData/>
  <customSheetViews>
    <customSheetView guid="{CCF8E115-4B49-485B-ABDE-317E1B85F72C}">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
  <sheetViews>
    <sheetView workbookViewId="0"/>
  </sheetViews>
  <sheetFormatPr baseColWidth="10" defaultRowHeight="14.5" x14ac:dyDescent="0.35"/>
  <sheetData/>
  <customSheetViews>
    <customSheetView guid="{CCF8E115-4B49-485B-ABDE-317E1B85F72C}">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BuBiZA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dc:creator>
  <cp:lastModifiedBy>Elmar Mette</cp:lastModifiedBy>
  <dcterms:created xsi:type="dcterms:W3CDTF">2012-04-18T13:15:02Z</dcterms:created>
  <dcterms:modified xsi:type="dcterms:W3CDTF">2023-12-07T15:26:55Z</dcterms:modified>
</cp:coreProperties>
</file>